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'Лист1'!$A$1:$I$68</definedName>
  </definedNames>
  <calcPr fullCalcOnLoad="1"/>
</workbook>
</file>

<file path=xl/sharedStrings.xml><?xml version="1.0" encoding="utf-8"?>
<sst xmlns="http://schemas.openxmlformats.org/spreadsheetml/2006/main" count="94" uniqueCount="63">
  <si>
    <t>Результат</t>
  </si>
  <si>
    <t>Ответственный исполнитель</t>
  </si>
  <si>
    <t>Срок исполнения</t>
  </si>
  <si>
    <t>№ п/п</t>
  </si>
  <si>
    <t>Наименование программы, подпрограммы, ведомственной целевой программы, мероприятия</t>
  </si>
  <si>
    <t>в т. ч. планируемое привлечение из:</t>
  </si>
  <si>
    <t>обл. бюджета</t>
  </si>
  <si>
    <t>мест. бюджета</t>
  </si>
  <si>
    <t>Всего</t>
  </si>
  <si>
    <t>1.</t>
  </si>
  <si>
    <t>Капитальный ремонт котельного оборудования и инженерных сетей теплоснабжения</t>
  </si>
  <si>
    <t>Капитальный ремонт КНС инженерных сетей водоотведения</t>
  </si>
  <si>
    <t>Капитальный ремонт объектов и инженерных сетей водоснабжения</t>
  </si>
  <si>
    <t>внебюдж. источников (средств предприятий)</t>
  </si>
  <si>
    <t>Объем финансирования</t>
  </si>
  <si>
    <t>2.</t>
  </si>
  <si>
    <t>3.</t>
  </si>
  <si>
    <t>Повышение надежности систем водоснабжения</t>
  </si>
  <si>
    <t>Повышение надежности систем водоотведения</t>
  </si>
  <si>
    <t>Количество граждан, улучшивших свои жилищные условия: 72 чел.                                Площадь отремонтированного жилищного фонда: 586,7 м2</t>
  </si>
  <si>
    <t xml:space="preserve"> Повышение эффективности использования энергетических ресурсов на территории Зиминского городского муниципального образования</t>
  </si>
  <si>
    <t>Экономия электрической энергии</t>
  </si>
  <si>
    <t>4.</t>
  </si>
  <si>
    <t>7. МЕРОПРИЯТИЯ МУНИЦИПАЛЬНОЙ ПРОГРАММЫ</t>
  </si>
  <si>
    <t>Муниципальная программа "Жилищно-коммунальное хозяйство" на 2016-2018гг.</t>
  </si>
  <si>
    <t>Энергосбережение в сфере теплоснабжения</t>
  </si>
  <si>
    <t>Снижение тепловых потерь, экономия потребления электрической энергии</t>
  </si>
  <si>
    <t>Энергосбережение в сфере водоснабжения</t>
  </si>
  <si>
    <t>2016</t>
  </si>
  <si>
    <t>2017</t>
  </si>
  <si>
    <t xml:space="preserve">Энергосбережение в жилищном фонде </t>
  </si>
  <si>
    <t>Энергосбережение в бюджетной сфере</t>
  </si>
  <si>
    <t>Экономия энергетических ресурсов, учет потребления горячей воды и тепловой энергии, экономия энергоресурсов</t>
  </si>
  <si>
    <t>2018</t>
  </si>
  <si>
    <t>Повышение надежности функционирования систем теплоснабжения, сокращение тепловых потерь</t>
  </si>
  <si>
    <t>Доля многоквартирных домов, в которых проведен капитальный ремонт общего имущества - 17%</t>
  </si>
  <si>
    <t xml:space="preserve">Подпрограмма «Подготовка объектов коммунальной инфраструктуры к отопительному сезону» на 2016-2018гг.                                                всего: </t>
  </si>
  <si>
    <t xml:space="preserve"> Повышение надежности функционирования систем теплоснабжения, водоснабжения, водоотведения,                сокращение тепловых потерь                                 </t>
  </si>
  <si>
    <t>ООО "Атол"                           ООО УК "Восточная"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</si>
  <si>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на 2016-2018гг.                  </t>
  </si>
  <si>
    <t>Капитальный ремонт общего имущества многоквартирных домов</t>
  </si>
  <si>
    <t>Капитальный ремонт муниципального жилищного фонда</t>
  </si>
  <si>
    <t>Доля многоквартирных домов, в которых проведен капитальный ремонт общего имущества - 17% Количество граждан, улучшивших свои жилищные условия: 72 чел.                                Площадь отремонтированного жилищного фонда: 586,7 м2</t>
  </si>
  <si>
    <t xml:space="preserve"> Подпрограмма: «Энергосбережение и повышение энергетической эффективности на территории Зиминского городского муниципального образования на 2016-2018 гг.»</t>
  </si>
  <si>
    <t>Экономия энергетических ресурсов, снижение тепловых потерь, повышение срока эксплуатации труб</t>
  </si>
  <si>
    <t xml:space="preserve"> Повышение эффективности использования энергетических ресурсов; повышение надежности функционирования систем теплоснабжения, водоснабжения, водоотведения;сокращение тепловых потерь; увеличение доли многоквартирных домов, в которых проведен капитальный ремонт общего имущества;   увеличение площади отремонтированного жилищного фонда;благоустройство территорий; улучшение условий отдыха жителей; улучшение экологической обстановки. </t>
  </si>
  <si>
    <t>Всего:</t>
  </si>
  <si>
    <t>Санитарная очистка города</t>
  </si>
  <si>
    <t xml:space="preserve">Благоустройство </t>
  </si>
  <si>
    <t>ООО "Водоснабжение";  отдел по жилищно-коммунальному хозяйству</t>
  </si>
  <si>
    <t>ООО "Водоотведение";   отдел по жилищно-коммунальному  хозяйству</t>
  </si>
  <si>
    <t>ООО "Зиматеплоэнерго";  ООО "Энергия";  отдел по жилищно-коммунальному хозяйству</t>
  </si>
  <si>
    <t>отдел по жилищно-коммунальному хозяйству</t>
  </si>
  <si>
    <t>ООО УК "Восточная"; отдел по жилищно-коммунальному хозяйству</t>
  </si>
  <si>
    <t>отдел по  жилищно-коммунальному хозяйству</t>
  </si>
  <si>
    <t>Улучшение экологической обстановки, благоустройство и содержание в надлежащем порядке территорий городских кладбищ, снабжение жителей чистой питьевой водой соответствующего качества</t>
  </si>
  <si>
    <t>Отдел по ЖКХ, отдел архитектуры и градостроительства</t>
  </si>
  <si>
    <t>Создание благоприятных условий для организации отдыха жителей в парках и скверах, благоустройство городских территорий</t>
  </si>
  <si>
    <t>Муниципальная Подпрограмма: "Благоустройство" на 2016 - 2018 гг.</t>
  </si>
  <si>
    <t>Ликвидация несанкционированных свалок</t>
  </si>
  <si>
    <t>Улучшение экологической обстановки</t>
  </si>
  <si>
    <t>Отдел архитектуры и градостроительства</t>
  </si>
  <si>
    <t xml:space="preserve">Приложение 1                                                                      к постановлению администрации Зиминского городского            муниципального образования                                       от « ___ » ________ 2016 г. № ____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</si>
</sst>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28"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24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24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Fill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="80" zoomScaleSheetLayoutView="80" zoomScalePageLayoutView="0" workbookViewId="0" topLeftCell="A1">
      <selection activeCell="H12" sqref="H12"/>
    </sheetView>
  </sheetViews>
  <sheetFormatPr defaultColWidth="9.140625" defaultRowHeight="15"/>
  <cols>
    <col min="1" max="1" width="7.8515625" style="4" customWidth="1"/>
    <col min="2" max="2" width="45.57421875" style="1" customWidth="1"/>
    <col min="3" max="3" width="33.28125" style="1" customWidth="1"/>
    <col min="4" max="4" width="26.8515625" style="1" customWidth="1"/>
    <col min="5" max="5" width="17.28125" style="3" customWidth="1"/>
    <col min="6" max="6" width="15.8515625" style="3" customWidth="1"/>
    <col min="7" max="7" width="11.8515625" style="1" customWidth="1"/>
    <col min="8" max="8" width="13.140625" style="1" customWidth="1"/>
    <col min="9" max="9" width="21.00390625" style="1" customWidth="1"/>
    <col min="10" max="10" width="9.140625" style="1" customWidth="1"/>
    <col min="11" max="11" width="20.57421875" style="1" customWidth="1"/>
    <col min="12" max="16384" width="9.140625" style="1" customWidth="1"/>
  </cols>
  <sheetData>
    <row r="1" spans="1:9" ht="78" customHeight="1">
      <c r="A1" s="6"/>
      <c r="B1" s="6"/>
      <c r="C1" s="6"/>
      <c r="D1" s="6"/>
      <c r="E1" s="6"/>
      <c r="F1" s="6"/>
      <c r="G1" s="6"/>
      <c r="H1" s="63" t="s">
        <v>62</v>
      </c>
      <c r="I1" s="64"/>
    </row>
    <row r="2" spans="1:9" ht="32.25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</row>
    <row r="3" spans="1:9" ht="15.75">
      <c r="A3" s="58" t="s">
        <v>3</v>
      </c>
      <c r="B3" s="46" t="s">
        <v>4</v>
      </c>
      <c r="C3" s="46" t="s">
        <v>0</v>
      </c>
      <c r="D3" s="46" t="s">
        <v>1</v>
      </c>
      <c r="E3" s="46" t="s">
        <v>2</v>
      </c>
      <c r="F3" s="46" t="s">
        <v>14</v>
      </c>
      <c r="G3" s="66" t="s">
        <v>5</v>
      </c>
      <c r="H3" s="66"/>
      <c r="I3" s="66"/>
    </row>
    <row r="4" spans="1:9" ht="61.5" customHeight="1">
      <c r="A4" s="58"/>
      <c r="B4" s="46"/>
      <c r="C4" s="46"/>
      <c r="D4" s="46"/>
      <c r="E4" s="46"/>
      <c r="F4" s="46"/>
      <c r="G4" s="7" t="s">
        <v>6</v>
      </c>
      <c r="H4" s="7" t="s">
        <v>7</v>
      </c>
      <c r="I4" s="7" t="s">
        <v>13</v>
      </c>
    </row>
    <row r="5" spans="1:11" ht="48.75" customHeight="1">
      <c r="A5" s="58"/>
      <c r="B5" s="59" t="s">
        <v>24</v>
      </c>
      <c r="C5" s="57" t="s">
        <v>45</v>
      </c>
      <c r="D5" s="49" t="s">
        <v>52</v>
      </c>
      <c r="E5" s="21" t="s">
        <v>8</v>
      </c>
      <c r="F5" s="28">
        <f aca="true" t="shared" si="0" ref="F5:I6">F9+F26+F41+F53</f>
        <v>109398.33500000002</v>
      </c>
      <c r="G5" s="28">
        <f t="shared" si="0"/>
        <v>35231.089</v>
      </c>
      <c r="H5" s="28">
        <f t="shared" si="0"/>
        <v>65615.624</v>
      </c>
      <c r="I5" s="28">
        <f t="shared" si="0"/>
        <v>8551.622</v>
      </c>
      <c r="K5" s="24"/>
    </row>
    <row r="6" spans="1:9" s="41" customFormat="1" ht="45.75" customHeight="1">
      <c r="A6" s="58"/>
      <c r="B6" s="59"/>
      <c r="C6" s="57"/>
      <c r="D6" s="49"/>
      <c r="E6" s="12">
        <v>2016</v>
      </c>
      <c r="F6" s="35">
        <f t="shared" si="0"/>
        <v>35307.794</v>
      </c>
      <c r="G6" s="35">
        <f t="shared" si="0"/>
        <v>15423.099999999999</v>
      </c>
      <c r="H6" s="35">
        <f t="shared" si="0"/>
        <v>17599.694</v>
      </c>
      <c r="I6" s="35">
        <f t="shared" si="0"/>
        <v>2285</v>
      </c>
    </row>
    <row r="7" spans="1:9" s="41" customFormat="1" ht="45.75" customHeight="1">
      <c r="A7" s="58"/>
      <c r="B7" s="59"/>
      <c r="C7" s="57"/>
      <c r="D7" s="49"/>
      <c r="E7" s="12">
        <v>2017</v>
      </c>
      <c r="F7" s="35">
        <f>F11+F28+F43+F55</f>
        <v>38043.393</v>
      </c>
      <c r="G7" s="35">
        <f>G11+G28+G55</f>
        <v>10044.007</v>
      </c>
      <c r="H7" s="35">
        <f>H11+H28+H43+H55</f>
        <v>24092.764</v>
      </c>
      <c r="I7" s="35">
        <f>I11+I28+I43+I55</f>
        <v>3906.622</v>
      </c>
    </row>
    <row r="8" spans="1:9" s="41" customFormat="1" ht="42" customHeight="1">
      <c r="A8" s="58"/>
      <c r="B8" s="59"/>
      <c r="C8" s="57"/>
      <c r="D8" s="49"/>
      <c r="E8" s="9">
        <v>2018</v>
      </c>
      <c r="F8" s="35">
        <f>F12+F29+F44+F56</f>
        <v>36047.148</v>
      </c>
      <c r="G8" s="35">
        <f>G12+G29+G44+G56</f>
        <v>9763.982</v>
      </c>
      <c r="H8" s="35">
        <f>H12+H29+H56</f>
        <v>20112.215</v>
      </c>
      <c r="I8" s="35">
        <f>I12+I29+I44+I56</f>
        <v>2360</v>
      </c>
    </row>
    <row r="9" spans="1:9" s="15" customFormat="1" ht="21.75" customHeight="1">
      <c r="A9" s="47"/>
      <c r="B9" s="60" t="s">
        <v>43</v>
      </c>
      <c r="C9" s="57" t="s">
        <v>20</v>
      </c>
      <c r="D9" s="49" t="s">
        <v>52</v>
      </c>
      <c r="E9" s="14" t="s">
        <v>8</v>
      </c>
      <c r="F9" s="14">
        <f>F10+F11+F12</f>
        <v>6335</v>
      </c>
      <c r="G9" s="14">
        <f>G10+G11+G12</f>
        <v>0</v>
      </c>
      <c r="H9" s="14">
        <f>H10+H11+H12</f>
        <v>4771</v>
      </c>
      <c r="I9" s="14">
        <f>I10+I11+I12</f>
        <v>1564</v>
      </c>
    </row>
    <row r="10" spans="1:9" s="15" customFormat="1" ht="24.75" customHeight="1">
      <c r="A10" s="47"/>
      <c r="B10" s="60"/>
      <c r="C10" s="57"/>
      <c r="D10" s="49"/>
      <c r="E10" s="12">
        <v>2016</v>
      </c>
      <c r="F10" s="12">
        <f>F14+F19+F238</f>
        <v>3224</v>
      </c>
      <c r="G10" s="12">
        <f>G14+G19+G23</f>
        <v>0</v>
      </c>
      <c r="H10" s="12">
        <f>H14+H19+H23</f>
        <v>2769</v>
      </c>
      <c r="I10" s="12">
        <f>I14+I19+I23</f>
        <v>455</v>
      </c>
    </row>
    <row r="11" spans="1:9" s="15" customFormat="1" ht="24.75" customHeight="1">
      <c r="A11" s="47"/>
      <c r="B11" s="60"/>
      <c r="C11" s="57"/>
      <c r="D11" s="49"/>
      <c r="E11" s="12">
        <v>2017</v>
      </c>
      <c r="F11" s="12">
        <f>F17+F20+F24</f>
        <v>1261</v>
      </c>
      <c r="G11" s="12">
        <f>G17+G20+G24</f>
        <v>0</v>
      </c>
      <c r="H11" s="12">
        <f>H17+H20+H24</f>
        <v>742</v>
      </c>
      <c r="I11" s="12">
        <f>I17+I20+I24</f>
        <v>519</v>
      </c>
    </row>
    <row r="12" spans="1:9" s="15" customFormat="1" ht="25.5" customHeight="1">
      <c r="A12" s="47"/>
      <c r="B12" s="60"/>
      <c r="C12" s="57"/>
      <c r="D12" s="49"/>
      <c r="E12" s="9">
        <v>2018</v>
      </c>
      <c r="F12" s="12">
        <f>F15+F21+F25</f>
        <v>1850</v>
      </c>
      <c r="G12" s="12">
        <f>G15+G21+G25</f>
        <v>0</v>
      </c>
      <c r="H12" s="12">
        <f>H15+H21+H25</f>
        <v>1260</v>
      </c>
      <c r="I12" s="12">
        <f>I15+I21+I25</f>
        <v>590</v>
      </c>
    </row>
    <row r="13" spans="1:9" s="15" customFormat="1" ht="25.5" customHeight="1">
      <c r="A13" s="50" t="s">
        <v>9</v>
      </c>
      <c r="B13" s="58" t="s">
        <v>25</v>
      </c>
      <c r="C13" s="54" t="s">
        <v>26</v>
      </c>
      <c r="D13" s="49" t="s">
        <v>52</v>
      </c>
      <c r="E13" s="9" t="s">
        <v>46</v>
      </c>
      <c r="F13" s="12">
        <v>3869</v>
      </c>
      <c r="G13" s="12">
        <v>0</v>
      </c>
      <c r="H13" s="12">
        <v>3869</v>
      </c>
      <c r="I13" s="12">
        <v>0</v>
      </c>
    </row>
    <row r="14" spans="1:9" s="15" customFormat="1" ht="27" customHeight="1">
      <c r="A14" s="50"/>
      <c r="B14" s="58"/>
      <c r="C14" s="54"/>
      <c r="D14" s="49"/>
      <c r="E14" s="12">
        <v>2016</v>
      </c>
      <c r="F14" s="9">
        <v>2769</v>
      </c>
      <c r="G14" s="9">
        <v>0</v>
      </c>
      <c r="H14" s="9">
        <v>2769</v>
      </c>
      <c r="I14" s="9">
        <v>0</v>
      </c>
    </row>
    <row r="15" spans="1:9" s="17" customFormat="1" ht="26.25" customHeight="1">
      <c r="A15" s="50"/>
      <c r="B15" s="58"/>
      <c r="C15" s="54"/>
      <c r="D15" s="49"/>
      <c r="E15" s="8">
        <v>2018</v>
      </c>
      <c r="F15" s="8">
        <v>1100</v>
      </c>
      <c r="G15" s="8">
        <v>0</v>
      </c>
      <c r="H15" s="8">
        <v>1100</v>
      </c>
      <c r="I15" s="8">
        <v>0</v>
      </c>
    </row>
    <row r="16" spans="1:9" s="18" customFormat="1" ht="22.5" customHeight="1">
      <c r="A16" s="50" t="s">
        <v>15</v>
      </c>
      <c r="B16" s="58" t="s">
        <v>27</v>
      </c>
      <c r="C16" s="54" t="s">
        <v>21</v>
      </c>
      <c r="D16" s="49" t="s">
        <v>52</v>
      </c>
      <c r="E16" s="11" t="s">
        <v>46</v>
      </c>
      <c r="F16" s="11">
        <f>F17</f>
        <v>742</v>
      </c>
      <c r="G16" s="11">
        <v>0</v>
      </c>
      <c r="H16" s="11">
        <f>H17</f>
        <v>742</v>
      </c>
      <c r="I16" s="11">
        <v>0</v>
      </c>
    </row>
    <row r="17" spans="1:9" s="17" customFormat="1" ht="23.25" customHeight="1">
      <c r="A17" s="50"/>
      <c r="B17" s="58"/>
      <c r="C17" s="54"/>
      <c r="D17" s="49"/>
      <c r="E17" s="10" t="s">
        <v>29</v>
      </c>
      <c r="F17" s="8">
        <v>742</v>
      </c>
      <c r="G17" s="8">
        <v>0</v>
      </c>
      <c r="H17" s="8">
        <v>742</v>
      </c>
      <c r="I17" s="8">
        <v>0</v>
      </c>
    </row>
    <row r="18" spans="1:9" s="17" customFormat="1" ht="21.75" customHeight="1">
      <c r="A18" s="62" t="s">
        <v>16</v>
      </c>
      <c r="B18" s="68" t="s">
        <v>30</v>
      </c>
      <c r="C18" s="67" t="s">
        <v>44</v>
      </c>
      <c r="D18" s="68" t="s">
        <v>53</v>
      </c>
      <c r="E18" s="10" t="s">
        <v>46</v>
      </c>
      <c r="F18" s="8">
        <f>F19+F20+F21</f>
        <v>1564</v>
      </c>
      <c r="G18" s="8">
        <v>0</v>
      </c>
      <c r="H18" s="8">
        <v>0</v>
      </c>
      <c r="I18" s="8">
        <f>I19+I20+I21</f>
        <v>1564</v>
      </c>
    </row>
    <row r="19" spans="1:9" s="18" customFormat="1" ht="22.5" customHeight="1">
      <c r="A19" s="62"/>
      <c r="B19" s="68"/>
      <c r="C19" s="67"/>
      <c r="D19" s="68"/>
      <c r="E19" s="13">
        <v>2016</v>
      </c>
      <c r="F19" s="11">
        <v>455</v>
      </c>
      <c r="G19" s="11">
        <v>0</v>
      </c>
      <c r="H19" s="11">
        <v>0</v>
      </c>
      <c r="I19" s="11">
        <v>455</v>
      </c>
    </row>
    <row r="20" spans="1:9" s="18" customFormat="1" ht="21.75" customHeight="1">
      <c r="A20" s="62"/>
      <c r="B20" s="68"/>
      <c r="C20" s="67"/>
      <c r="D20" s="68"/>
      <c r="E20" s="13">
        <v>2017</v>
      </c>
      <c r="F20" s="11">
        <v>519</v>
      </c>
      <c r="G20" s="11">
        <v>0</v>
      </c>
      <c r="H20" s="11">
        <v>0</v>
      </c>
      <c r="I20" s="11">
        <v>519</v>
      </c>
    </row>
    <row r="21" spans="1:9" s="18" customFormat="1" ht="21" customHeight="1">
      <c r="A21" s="62"/>
      <c r="B21" s="68"/>
      <c r="C21" s="67"/>
      <c r="D21" s="68"/>
      <c r="E21" s="11">
        <v>2018</v>
      </c>
      <c r="F21" s="11">
        <v>590</v>
      </c>
      <c r="G21" s="11">
        <v>0</v>
      </c>
      <c r="H21" s="11">
        <v>0</v>
      </c>
      <c r="I21" s="11">
        <v>590</v>
      </c>
    </row>
    <row r="22" spans="1:9" s="18" customFormat="1" ht="21" customHeight="1">
      <c r="A22" s="56" t="s">
        <v>22</v>
      </c>
      <c r="B22" s="55" t="s">
        <v>31</v>
      </c>
      <c r="C22" s="53" t="s">
        <v>32</v>
      </c>
      <c r="D22" s="49" t="s">
        <v>52</v>
      </c>
      <c r="E22" s="11" t="s">
        <v>46</v>
      </c>
      <c r="F22" s="11">
        <f>F23+F24+F25</f>
        <v>160</v>
      </c>
      <c r="G22" s="11">
        <v>0</v>
      </c>
      <c r="H22" s="11">
        <f>H23+H24+H25</f>
        <v>160</v>
      </c>
      <c r="I22" s="11">
        <v>0</v>
      </c>
    </row>
    <row r="23" spans="1:9" s="17" customFormat="1" ht="24" customHeight="1">
      <c r="A23" s="56"/>
      <c r="B23" s="55"/>
      <c r="C23" s="53"/>
      <c r="D23" s="49"/>
      <c r="E23" s="10" t="s">
        <v>28</v>
      </c>
      <c r="F23" s="23">
        <v>0</v>
      </c>
      <c r="G23" s="23">
        <v>0</v>
      </c>
      <c r="H23" s="23">
        <v>0</v>
      </c>
      <c r="I23" s="23">
        <v>0</v>
      </c>
    </row>
    <row r="24" spans="1:9" s="17" customFormat="1" ht="24.75" customHeight="1">
      <c r="A24" s="56"/>
      <c r="B24" s="55"/>
      <c r="C24" s="53"/>
      <c r="D24" s="49"/>
      <c r="E24" s="10" t="s">
        <v>29</v>
      </c>
      <c r="F24" s="23">
        <v>0</v>
      </c>
      <c r="G24" s="23">
        <v>0</v>
      </c>
      <c r="H24" s="23">
        <v>0</v>
      </c>
      <c r="I24" s="23">
        <v>0</v>
      </c>
    </row>
    <row r="25" spans="1:9" s="17" customFormat="1" ht="26.25" customHeight="1">
      <c r="A25" s="56"/>
      <c r="B25" s="55"/>
      <c r="C25" s="53"/>
      <c r="D25" s="49"/>
      <c r="E25" s="10" t="s">
        <v>33</v>
      </c>
      <c r="F25" s="23">
        <v>160</v>
      </c>
      <c r="G25" s="23">
        <v>0</v>
      </c>
      <c r="H25" s="23">
        <v>160</v>
      </c>
      <c r="I25" s="23">
        <v>0</v>
      </c>
    </row>
    <row r="26" spans="1:9" s="15" customFormat="1" ht="32.25" customHeight="1">
      <c r="A26" s="47"/>
      <c r="B26" s="60" t="s">
        <v>36</v>
      </c>
      <c r="C26" s="57" t="s">
        <v>37</v>
      </c>
      <c r="D26" s="49" t="s">
        <v>52</v>
      </c>
      <c r="E26" s="21" t="s">
        <v>8</v>
      </c>
      <c r="F26" s="28">
        <f aca="true" t="shared" si="1" ref="F26:F33">G26+H26+I26</f>
        <v>58007.92600000001</v>
      </c>
      <c r="G26" s="29">
        <f>G27+G28+G29</f>
        <v>31378.289</v>
      </c>
      <c r="H26" s="29">
        <f>H27+H28+H29</f>
        <v>19642.015</v>
      </c>
      <c r="I26" s="29">
        <f>I27+I28+I29</f>
        <v>6987.621999999999</v>
      </c>
    </row>
    <row r="27" spans="1:9" s="15" customFormat="1" ht="29.25" customHeight="1">
      <c r="A27" s="47"/>
      <c r="B27" s="61"/>
      <c r="C27" s="57"/>
      <c r="D27" s="49"/>
      <c r="E27" s="12">
        <v>2016</v>
      </c>
      <c r="F27" s="35">
        <f t="shared" si="1"/>
        <v>17985.6</v>
      </c>
      <c r="G27" s="32">
        <f>G31+G35</f>
        <v>11570.3</v>
      </c>
      <c r="H27" s="32">
        <f>H31+H35+H39</f>
        <v>4585.3</v>
      </c>
      <c r="I27" s="32">
        <f>I31</f>
        <v>1830</v>
      </c>
    </row>
    <row r="28" spans="1:9" s="15" customFormat="1" ht="30" customHeight="1">
      <c r="A28" s="47"/>
      <c r="B28" s="61"/>
      <c r="C28" s="57"/>
      <c r="D28" s="49"/>
      <c r="E28" s="12">
        <v>2017</v>
      </c>
      <c r="F28" s="35">
        <f t="shared" si="1"/>
        <v>21556.128999999997</v>
      </c>
      <c r="G28" s="32">
        <v>10044.007</v>
      </c>
      <c r="H28" s="32">
        <f>H32+H36+H40</f>
        <v>8124.5</v>
      </c>
      <c r="I28" s="32">
        <v>3387.622</v>
      </c>
    </row>
    <row r="29" spans="1:9" s="15" customFormat="1" ht="28.5" customHeight="1">
      <c r="A29" s="47"/>
      <c r="B29" s="61"/>
      <c r="C29" s="57"/>
      <c r="D29" s="49"/>
      <c r="E29" s="9">
        <v>2018</v>
      </c>
      <c r="F29" s="32">
        <f t="shared" si="1"/>
        <v>18466.197</v>
      </c>
      <c r="G29" s="32">
        <f>G33</f>
        <v>9763.982</v>
      </c>
      <c r="H29" s="32">
        <f>H33+H37</f>
        <v>6932.215</v>
      </c>
      <c r="I29" s="32">
        <v>1770</v>
      </c>
    </row>
    <row r="30" spans="1:9" s="15" customFormat="1" ht="28.5" customHeight="1">
      <c r="A30" s="50" t="s">
        <v>9</v>
      </c>
      <c r="B30" s="46" t="s">
        <v>10</v>
      </c>
      <c r="C30" s="52" t="s">
        <v>34</v>
      </c>
      <c r="D30" s="46" t="s">
        <v>51</v>
      </c>
      <c r="E30" s="8" t="s">
        <v>46</v>
      </c>
      <c r="F30" s="31">
        <f>F31+F32+F33</f>
        <v>39660.704</v>
      </c>
      <c r="G30" s="31">
        <f>G31+G32+G33</f>
        <v>28837.882</v>
      </c>
      <c r="H30" s="31">
        <f>H31+H32+H33</f>
        <v>3835.2</v>
      </c>
      <c r="I30" s="31">
        <f>I31+I32+I33</f>
        <v>6987.621999999999</v>
      </c>
    </row>
    <row r="31" spans="1:9" s="19" customFormat="1" ht="24" customHeight="1">
      <c r="A31" s="50"/>
      <c r="B31" s="46"/>
      <c r="C31" s="52"/>
      <c r="D31" s="46"/>
      <c r="E31" s="7">
        <v>2016</v>
      </c>
      <c r="F31" s="30">
        <f t="shared" si="1"/>
        <v>12695.1</v>
      </c>
      <c r="G31" s="30">
        <v>9029.9</v>
      </c>
      <c r="H31" s="30">
        <v>1835.2</v>
      </c>
      <c r="I31" s="30">
        <v>1830</v>
      </c>
    </row>
    <row r="32" spans="1:9" s="19" customFormat="1" ht="27.75" customHeight="1">
      <c r="A32" s="50"/>
      <c r="B32" s="46"/>
      <c r="C32" s="52"/>
      <c r="D32" s="46"/>
      <c r="E32" s="7">
        <v>2017</v>
      </c>
      <c r="F32" s="30">
        <f t="shared" si="1"/>
        <v>14431.622</v>
      </c>
      <c r="G32" s="30">
        <v>10044</v>
      </c>
      <c r="H32" s="30">
        <v>1000</v>
      </c>
      <c r="I32" s="30">
        <v>3387.622</v>
      </c>
    </row>
    <row r="33" spans="1:9" s="19" customFormat="1" ht="30" customHeight="1">
      <c r="A33" s="50"/>
      <c r="B33" s="46"/>
      <c r="C33" s="52"/>
      <c r="D33" s="46"/>
      <c r="E33" s="7">
        <v>2018</v>
      </c>
      <c r="F33" s="30">
        <f t="shared" si="1"/>
        <v>12533.982</v>
      </c>
      <c r="G33" s="30">
        <v>9763.982</v>
      </c>
      <c r="H33" s="30">
        <v>1000</v>
      </c>
      <c r="I33" s="30">
        <v>1770</v>
      </c>
    </row>
    <row r="34" spans="1:9" s="19" customFormat="1" ht="27.75" customHeight="1">
      <c r="A34" s="47" t="s">
        <v>15</v>
      </c>
      <c r="B34" s="49" t="s">
        <v>12</v>
      </c>
      <c r="C34" s="37" t="s">
        <v>17</v>
      </c>
      <c r="D34" s="69" t="s">
        <v>49</v>
      </c>
      <c r="E34" s="33" t="s">
        <v>46</v>
      </c>
      <c r="F34" s="7">
        <f>F35+F36+F37</f>
        <v>16718.9</v>
      </c>
      <c r="G34" s="7">
        <f>G35</f>
        <v>2540.4</v>
      </c>
      <c r="H34" s="7">
        <f>H35+H36+H37</f>
        <v>14178.5</v>
      </c>
      <c r="I34" s="7">
        <v>0</v>
      </c>
    </row>
    <row r="35" spans="1:9" s="19" customFormat="1" ht="27.75" customHeight="1">
      <c r="A35" s="47"/>
      <c r="B35" s="49"/>
      <c r="C35" s="37"/>
      <c r="D35" s="69"/>
      <c r="E35" s="33">
        <v>2016</v>
      </c>
      <c r="F35" s="7">
        <f>G35+H35</f>
        <v>4010.1000000000004</v>
      </c>
      <c r="G35" s="7">
        <v>2540.4</v>
      </c>
      <c r="H35" s="7">
        <v>1469.7</v>
      </c>
      <c r="I35" s="7">
        <v>0</v>
      </c>
    </row>
    <row r="36" spans="1:9" s="19" customFormat="1" ht="29.25" customHeight="1">
      <c r="A36" s="47"/>
      <c r="B36" s="49"/>
      <c r="C36" s="37"/>
      <c r="D36" s="69"/>
      <c r="E36" s="33">
        <v>2017</v>
      </c>
      <c r="F36" s="30">
        <v>6776.6</v>
      </c>
      <c r="G36" s="30">
        <v>0</v>
      </c>
      <c r="H36" s="30">
        <v>6776.585</v>
      </c>
      <c r="I36" s="7">
        <v>0</v>
      </c>
    </row>
    <row r="37" spans="1:9" s="15" customFormat="1" ht="24.75" customHeight="1">
      <c r="A37" s="47"/>
      <c r="B37" s="49"/>
      <c r="C37" s="37"/>
      <c r="D37" s="69"/>
      <c r="E37" s="34">
        <v>2018</v>
      </c>
      <c r="F37" s="35">
        <v>5932.2</v>
      </c>
      <c r="G37" s="35">
        <v>0</v>
      </c>
      <c r="H37" s="35">
        <f>4532.215+1400</f>
        <v>5932.215</v>
      </c>
      <c r="I37" s="12">
        <v>0</v>
      </c>
    </row>
    <row r="38" spans="1:9" s="15" customFormat="1" ht="25.5" customHeight="1">
      <c r="A38" s="47" t="s">
        <v>16</v>
      </c>
      <c r="B38" s="49" t="s">
        <v>11</v>
      </c>
      <c r="C38" s="57" t="s">
        <v>18</v>
      </c>
      <c r="D38" s="49" t="s">
        <v>50</v>
      </c>
      <c r="E38" s="34" t="s">
        <v>46</v>
      </c>
      <c r="F38" s="35">
        <f>F39+F40</f>
        <v>1628.315</v>
      </c>
      <c r="G38" s="35">
        <v>0</v>
      </c>
      <c r="H38" s="35">
        <f>H39+H40</f>
        <v>1628.315</v>
      </c>
      <c r="I38" s="12">
        <v>0</v>
      </c>
    </row>
    <row r="39" spans="1:9" s="20" customFormat="1" ht="27.75" customHeight="1">
      <c r="A39" s="47"/>
      <c r="B39" s="49"/>
      <c r="C39" s="57"/>
      <c r="D39" s="49"/>
      <c r="E39" s="34">
        <v>2016</v>
      </c>
      <c r="F39" s="12">
        <v>1280.4</v>
      </c>
      <c r="G39" s="12">
        <v>0</v>
      </c>
      <c r="H39" s="12">
        <v>1280.4</v>
      </c>
      <c r="I39" s="12">
        <v>0</v>
      </c>
    </row>
    <row r="40" spans="1:9" s="20" customFormat="1" ht="26.25" customHeight="1">
      <c r="A40" s="47"/>
      <c r="B40" s="49"/>
      <c r="C40" s="57"/>
      <c r="D40" s="49"/>
      <c r="E40" s="12">
        <v>2017</v>
      </c>
      <c r="F40" s="35">
        <v>347.915</v>
      </c>
      <c r="G40" s="35">
        <v>0</v>
      </c>
      <c r="H40" s="35">
        <v>347.915</v>
      </c>
      <c r="I40" s="12">
        <v>0</v>
      </c>
    </row>
    <row r="41" spans="1:9" s="15" customFormat="1" ht="30" customHeight="1">
      <c r="A41" s="47"/>
      <c r="B41" s="60" t="s">
        <v>39</v>
      </c>
      <c r="C41" s="57" t="s">
        <v>42</v>
      </c>
      <c r="D41" s="49" t="s">
        <v>54</v>
      </c>
      <c r="E41" s="14" t="s">
        <v>8</v>
      </c>
      <c r="F41" s="36">
        <f>F42+F43+F44</f>
        <v>11093.809000000001</v>
      </c>
      <c r="G41" s="36">
        <v>0</v>
      </c>
      <c r="H41" s="36">
        <f>H42+H43+H44</f>
        <v>11093.809000000001</v>
      </c>
      <c r="I41" s="16">
        <v>0</v>
      </c>
    </row>
    <row r="42" spans="1:9" s="15" customFormat="1" ht="30" customHeight="1">
      <c r="A42" s="47"/>
      <c r="B42" s="60"/>
      <c r="C42" s="57"/>
      <c r="D42" s="49"/>
      <c r="E42" s="12">
        <v>2016</v>
      </c>
      <c r="F42" s="38">
        <f>F46+F50</f>
        <v>3876.594</v>
      </c>
      <c r="G42" s="32">
        <v>0</v>
      </c>
      <c r="H42" s="38">
        <f>H46+H50</f>
        <v>3876.594</v>
      </c>
      <c r="I42" s="9">
        <v>0</v>
      </c>
    </row>
    <row r="43" spans="1:9" s="15" customFormat="1" ht="32.25" customHeight="1">
      <c r="A43" s="47"/>
      <c r="B43" s="60"/>
      <c r="C43" s="57"/>
      <c r="D43" s="49"/>
      <c r="E43" s="12">
        <v>2017</v>
      </c>
      <c r="F43" s="38">
        <f>F47+F51</f>
        <v>3406.264</v>
      </c>
      <c r="G43" s="32">
        <v>0</v>
      </c>
      <c r="H43" s="38">
        <f>H47+H51</f>
        <v>3406.264</v>
      </c>
      <c r="I43" s="9">
        <v>0</v>
      </c>
    </row>
    <row r="44" spans="1:9" s="15" customFormat="1" ht="33.75" customHeight="1">
      <c r="A44" s="47"/>
      <c r="B44" s="60"/>
      <c r="C44" s="57"/>
      <c r="D44" s="49"/>
      <c r="E44" s="9">
        <v>2018</v>
      </c>
      <c r="F44" s="38">
        <f>F48+F52</f>
        <v>3810.951</v>
      </c>
      <c r="G44" s="32">
        <v>0</v>
      </c>
      <c r="H44" s="38">
        <f>H48+H52</f>
        <v>3810.951</v>
      </c>
      <c r="I44" s="9">
        <v>0</v>
      </c>
    </row>
    <row r="45" spans="1:9" s="15" customFormat="1" ht="29.25" customHeight="1">
      <c r="A45" s="50" t="s">
        <v>9</v>
      </c>
      <c r="B45" s="46" t="s">
        <v>40</v>
      </c>
      <c r="C45" s="46" t="s">
        <v>35</v>
      </c>
      <c r="D45" s="49" t="s">
        <v>54</v>
      </c>
      <c r="E45" s="9" t="s">
        <v>46</v>
      </c>
      <c r="F45" s="38">
        <f>F46+F47+F48</f>
        <v>5723.809</v>
      </c>
      <c r="G45" s="32">
        <v>0</v>
      </c>
      <c r="H45" s="38">
        <f>H46+H47+H48</f>
        <v>5723.809</v>
      </c>
      <c r="I45" s="9">
        <v>0</v>
      </c>
    </row>
    <row r="46" spans="1:9" s="17" customFormat="1" ht="30.75" customHeight="1">
      <c r="A46" s="50"/>
      <c r="B46" s="46"/>
      <c r="C46" s="46"/>
      <c r="D46" s="49"/>
      <c r="E46" s="7">
        <v>2016</v>
      </c>
      <c r="F46" s="39">
        <v>2006.594</v>
      </c>
      <c r="G46" s="32">
        <v>0</v>
      </c>
      <c r="H46" s="39">
        <v>2006.594</v>
      </c>
      <c r="I46" s="9">
        <v>0</v>
      </c>
    </row>
    <row r="47" spans="1:9" s="17" customFormat="1" ht="27.75" customHeight="1">
      <c r="A47" s="50"/>
      <c r="B47" s="46"/>
      <c r="C47" s="46"/>
      <c r="D47" s="49"/>
      <c r="E47" s="7">
        <v>2017</v>
      </c>
      <c r="F47" s="39">
        <v>1906.264</v>
      </c>
      <c r="G47" s="32">
        <v>0</v>
      </c>
      <c r="H47" s="39">
        <v>1906.264</v>
      </c>
      <c r="I47" s="9">
        <v>0</v>
      </c>
    </row>
    <row r="48" spans="1:9" s="17" customFormat="1" ht="33" customHeight="1">
      <c r="A48" s="50"/>
      <c r="B48" s="46"/>
      <c r="C48" s="46"/>
      <c r="D48" s="49"/>
      <c r="E48" s="8">
        <v>2018</v>
      </c>
      <c r="F48" s="39">
        <v>1810.951</v>
      </c>
      <c r="G48" s="32">
        <v>0</v>
      </c>
      <c r="H48" s="39">
        <v>1810.951</v>
      </c>
      <c r="I48" s="9">
        <v>0</v>
      </c>
    </row>
    <row r="49" spans="1:9" s="17" customFormat="1" ht="22.5" customHeight="1">
      <c r="A49" s="50" t="s">
        <v>15</v>
      </c>
      <c r="B49" s="51" t="s">
        <v>41</v>
      </c>
      <c r="C49" s="46" t="s">
        <v>19</v>
      </c>
      <c r="D49" s="46" t="s">
        <v>38</v>
      </c>
      <c r="E49" s="8" t="s">
        <v>46</v>
      </c>
      <c r="F49" s="39">
        <f>F50+F51+F52</f>
        <v>5370</v>
      </c>
      <c r="G49" s="32">
        <v>0</v>
      </c>
      <c r="H49" s="39">
        <f>H50+H51+H52</f>
        <v>5370</v>
      </c>
      <c r="I49" s="9">
        <v>0</v>
      </c>
    </row>
    <row r="50" spans="1:9" s="19" customFormat="1" ht="21.75" customHeight="1">
      <c r="A50" s="50"/>
      <c r="B50" s="51"/>
      <c r="C50" s="46"/>
      <c r="D50" s="46"/>
      <c r="E50" s="22">
        <v>2016</v>
      </c>
      <c r="F50" s="40">
        <v>1870</v>
      </c>
      <c r="G50" s="31">
        <v>0</v>
      </c>
      <c r="H50" s="40">
        <v>1870</v>
      </c>
      <c r="I50" s="8">
        <v>0</v>
      </c>
    </row>
    <row r="51" spans="1:9" s="19" customFormat="1" ht="25.5" customHeight="1">
      <c r="A51" s="50"/>
      <c r="B51" s="51"/>
      <c r="C51" s="46"/>
      <c r="D51" s="46"/>
      <c r="E51" s="22">
        <v>2017</v>
      </c>
      <c r="F51" s="40">
        <v>1500</v>
      </c>
      <c r="G51" s="31">
        <v>0</v>
      </c>
      <c r="H51" s="40">
        <v>1500</v>
      </c>
      <c r="I51" s="8">
        <v>0</v>
      </c>
    </row>
    <row r="52" spans="1:9" s="19" customFormat="1" ht="29.25" customHeight="1">
      <c r="A52" s="50"/>
      <c r="B52" s="51"/>
      <c r="C52" s="46"/>
      <c r="D52" s="46"/>
      <c r="E52" s="8">
        <v>2018</v>
      </c>
      <c r="F52" s="40">
        <v>2000</v>
      </c>
      <c r="G52" s="31">
        <v>0</v>
      </c>
      <c r="H52" s="40">
        <v>2000</v>
      </c>
      <c r="I52" s="8">
        <v>0</v>
      </c>
    </row>
    <row r="53" spans="1:9" s="17" customFormat="1" ht="20.25" customHeight="1">
      <c r="A53" s="48" t="s">
        <v>58</v>
      </c>
      <c r="B53" s="48"/>
      <c r="C53" s="48"/>
      <c r="D53" s="48"/>
      <c r="E53" s="21" t="s">
        <v>8</v>
      </c>
      <c r="F53" s="21">
        <f aca="true" t="shared" si="2" ref="F53:H54">F57+F61+F65</f>
        <v>33961.6</v>
      </c>
      <c r="G53" s="21">
        <f t="shared" si="2"/>
        <v>3852.8</v>
      </c>
      <c r="H53" s="21">
        <f t="shared" si="2"/>
        <v>30108.8</v>
      </c>
      <c r="I53" s="21">
        <v>0</v>
      </c>
    </row>
    <row r="54" spans="1:9" s="15" customFormat="1" ht="19.5" customHeight="1">
      <c r="A54" s="48"/>
      <c r="B54" s="48"/>
      <c r="C54" s="48"/>
      <c r="D54" s="48"/>
      <c r="E54" s="12">
        <v>2016</v>
      </c>
      <c r="F54" s="12">
        <f t="shared" si="2"/>
        <v>10221.6</v>
      </c>
      <c r="G54" s="12">
        <f t="shared" si="2"/>
        <v>3852.8</v>
      </c>
      <c r="H54" s="12">
        <f t="shared" si="2"/>
        <v>6368.8</v>
      </c>
      <c r="I54" s="12">
        <v>0</v>
      </c>
    </row>
    <row r="55" spans="1:9" s="15" customFormat="1" ht="21.75" customHeight="1">
      <c r="A55" s="48"/>
      <c r="B55" s="48"/>
      <c r="C55" s="48"/>
      <c r="D55" s="48"/>
      <c r="E55" s="12">
        <v>2017</v>
      </c>
      <c r="F55" s="12">
        <f>F59+F63+F67</f>
        <v>11820</v>
      </c>
      <c r="G55" s="12">
        <v>0</v>
      </c>
      <c r="H55" s="12">
        <f>H59+H63+H67</f>
        <v>11820</v>
      </c>
      <c r="I55" s="12">
        <v>0</v>
      </c>
    </row>
    <row r="56" spans="1:9" s="15" customFormat="1" ht="20.25" customHeight="1">
      <c r="A56" s="48"/>
      <c r="B56" s="48"/>
      <c r="C56" s="48"/>
      <c r="D56" s="48"/>
      <c r="E56" s="9">
        <v>2018</v>
      </c>
      <c r="F56" s="12">
        <f>F60+F64+F68</f>
        <v>11920</v>
      </c>
      <c r="G56" s="12">
        <v>0</v>
      </c>
      <c r="H56" s="12">
        <f>H60+H64+H68</f>
        <v>11920</v>
      </c>
      <c r="I56" s="12">
        <v>0</v>
      </c>
    </row>
    <row r="57" spans="1:9" s="17" customFormat="1" ht="17.25" customHeight="1">
      <c r="A57" s="46" t="s">
        <v>9</v>
      </c>
      <c r="B57" s="45" t="s">
        <v>47</v>
      </c>
      <c r="C57" s="45" t="s">
        <v>55</v>
      </c>
      <c r="D57" s="45" t="s">
        <v>56</v>
      </c>
      <c r="E57" s="7" t="s">
        <v>8</v>
      </c>
      <c r="F57" s="7">
        <f>F58+F59+F60</f>
        <v>22243.8</v>
      </c>
      <c r="G57" s="7">
        <v>0</v>
      </c>
      <c r="H57" s="7">
        <f>H58+H59+H60</f>
        <v>22243.8</v>
      </c>
      <c r="I57" s="7">
        <f aca="true" t="shared" si="3" ref="I57:I68">I61+I65</f>
        <v>0</v>
      </c>
    </row>
    <row r="58" spans="1:9" s="17" customFormat="1" ht="20.25" customHeight="1">
      <c r="A58" s="46"/>
      <c r="B58" s="45"/>
      <c r="C58" s="45"/>
      <c r="D58" s="45"/>
      <c r="E58" s="7">
        <v>2016</v>
      </c>
      <c r="F58" s="7">
        <f>H58</f>
        <v>5243.8</v>
      </c>
      <c r="G58" s="7">
        <v>0</v>
      </c>
      <c r="H58" s="7">
        <v>5243.8</v>
      </c>
      <c r="I58" s="7">
        <f t="shared" si="3"/>
        <v>0</v>
      </c>
    </row>
    <row r="59" spans="1:9" s="17" customFormat="1" ht="22.5" customHeight="1">
      <c r="A59" s="46"/>
      <c r="B59" s="45"/>
      <c r="C59" s="45"/>
      <c r="D59" s="45"/>
      <c r="E59" s="7">
        <v>2017</v>
      </c>
      <c r="F59" s="7">
        <v>8450</v>
      </c>
      <c r="G59" s="7">
        <v>0</v>
      </c>
      <c r="H59" s="7">
        <v>8450</v>
      </c>
      <c r="I59" s="7">
        <f t="shared" si="3"/>
        <v>0</v>
      </c>
    </row>
    <row r="60" spans="1:9" s="17" customFormat="1" ht="57.75" customHeight="1">
      <c r="A60" s="46"/>
      <c r="B60" s="45"/>
      <c r="C60" s="45"/>
      <c r="D60" s="45"/>
      <c r="E60" s="8">
        <v>2018</v>
      </c>
      <c r="F60" s="7">
        <v>8550</v>
      </c>
      <c r="G60" s="7">
        <v>0</v>
      </c>
      <c r="H60" s="7">
        <v>8550</v>
      </c>
      <c r="I60" s="7">
        <f t="shared" si="3"/>
        <v>0</v>
      </c>
    </row>
    <row r="61" spans="1:9" s="18" customFormat="1" ht="27.75" customHeight="1">
      <c r="A61" s="42" t="s">
        <v>15</v>
      </c>
      <c r="B61" s="43" t="s">
        <v>48</v>
      </c>
      <c r="C61" s="43" t="s">
        <v>57</v>
      </c>
      <c r="D61" s="45" t="s">
        <v>56</v>
      </c>
      <c r="E61" s="25" t="s">
        <v>8</v>
      </c>
      <c r="F61" s="26">
        <f>F62+F63+F64</f>
        <v>8392.8</v>
      </c>
      <c r="G61" s="25">
        <f>G62+G63+G64</f>
        <v>3852.8</v>
      </c>
      <c r="H61" s="26">
        <f>H62+H63+H64</f>
        <v>4540</v>
      </c>
      <c r="I61" s="25">
        <f t="shared" si="3"/>
        <v>0</v>
      </c>
    </row>
    <row r="62" spans="1:9" s="18" customFormat="1" ht="25.5" customHeight="1">
      <c r="A62" s="42"/>
      <c r="B62" s="43"/>
      <c r="C62" s="43"/>
      <c r="D62" s="45"/>
      <c r="E62" s="25">
        <v>2016</v>
      </c>
      <c r="F62" s="26">
        <f>G62+H62</f>
        <v>4652.8</v>
      </c>
      <c r="G62" s="25">
        <v>3852.8</v>
      </c>
      <c r="H62" s="26">
        <v>800</v>
      </c>
      <c r="I62" s="25">
        <f t="shared" si="3"/>
        <v>0</v>
      </c>
    </row>
    <row r="63" spans="1:9" s="18" customFormat="1" ht="20.25" customHeight="1">
      <c r="A63" s="42"/>
      <c r="B63" s="43"/>
      <c r="C63" s="43"/>
      <c r="D63" s="45"/>
      <c r="E63" s="25">
        <v>2017</v>
      </c>
      <c r="F63" s="26">
        <v>1870</v>
      </c>
      <c r="G63" s="25">
        <v>0</v>
      </c>
      <c r="H63" s="26">
        <v>1870</v>
      </c>
      <c r="I63" s="25">
        <f t="shared" si="3"/>
        <v>0</v>
      </c>
    </row>
    <row r="64" spans="1:9" s="18" customFormat="1" ht="27" customHeight="1">
      <c r="A64" s="42"/>
      <c r="B64" s="43"/>
      <c r="C64" s="43"/>
      <c r="D64" s="45"/>
      <c r="E64" s="27">
        <v>2018</v>
      </c>
      <c r="F64" s="26">
        <v>1870</v>
      </c>
      <c r="G64" s="25">
        <v>0</v>
      </c>
      <c r="H64" s="26">
        <v>1870</v>
      </c>
      <c r="I64" s="25">
        <f t="shared" si="3"/>
        <v>0</v>
      </c>
    </row>
    <row r="65" spans="1:9" s="17" customFormat="1" ht="20.25" customHeight="1">
      <c r="A65" s="42" t="s">
        <v>16</v>
      </c>
      <c r="B65" s="43" t="s">
        <v>59</v>
      </c>
      <c r="C65" s="43" t="s">
        <v>60</v>
      </c>
      <c r="D65" s="44" t="s">
        <v>61</v>
      </c>
      <c r="E65" s="7" t="s">
        <v>8</v>
      </c>
      <c r="F65" s="9">
        <f>F66+F67+F68</f>
        <v>3325</v>
      </c>
      <c r="G65" s="7">
        <f>G69+G73</f>
        <v>0</v>
      </c>
      <c r="H65" s="9">
        <f>H66+H67+H68</f>
        <v>3325</v>
      </c>
      <c r="I65" s="7">
        <f t="shared" si="3"/>
        <v>0</v>
      </c>
    </row>
    <row r="66" spans="1:9" s="17" customFormat="1" ht="20.25" customHeight="1">
      <c r="A66" s="42"/>
      <c r="B66" s="43"/>
      <c r="C66" s="43"/>
      <c r="D66" s="44"/>
      <c r="E66" s="7">
        <v>2016</v>
      </c>
      <c r="F66" s="9">
        <v>325</v>
      </c>
      <c r="G66" s="7">
        <f>G70+G74</f>
        <v>0</v>
      </c>
      <c r="H66" s="9">
        <v>325</v>
      </c>
      <c r="I66" s="7">
        <f t="shared" si="3"/>
        <v>0</v>
      </c>
    </row>
    <row r="67" spans="1:9" s="17" customFormat="1" ht="20.25" customHeight="1">
      <c r="A67" s="42"/>
      <c r="B67" s="43"/>
      <c r="C67" s="43"/>
      <c r="D67" s="44"/>
      <c r="E67" s="7">
        <v>2017</v>
      </c>
      <c r="F67" s="9">
        <v>1500</v>
      </c>
      <c r="G67" s="7">
        <f>G71+G75</f>
        <v>0</v>
      </c>
      <c r="H67" s="9">
        <v>1500</v>
      </c>
      <c r="I67" s="7">
        <f t="shared" si="3"/>
        <v>0</v>
      </c>
    </row>
    <row r="68" spans="1:9" s="17" customFormat="1" ht="15.75">
      <c r="A68" s="42"/>
      <c r="B68" s="43"/>
      <c r="C68" s="43"/>
      <c r="D68" s="44"/>
      <c r="E68" s="8">
        <v>2018</v>
      </c>
      <c r="F68" s="9">
        <v>1500</v>
      </c>
      <c r="G68" s="7">
        <f>G72+G76</f>
        <v>0</v>
      </c>
      <c r="H68" s="9">
        <v>1500</v>
      </c>
      <c r="I68" s="7">
        <f t="shared" si="3"/>
        <v>0</v>
      </c>
    </row>
    <row r="69" spans="1:9" ht="12.75">
      <c r="A69" s="5"/>
      <c r="B69" s="2"/>
      <c r="C69" s="2"/>
      <c r="D69" s="2"/>
      <c r="E69" s="2"/>
      <c r="F69" s="2"/>
      <c r="G69" s="2"/>
      <c r="H69" s="2"/>
      <c r="I69" s="2"/>
    </row>
  </sheetData>
  <sheetProtection/>
  <mergeCells count="74">
    <mergeCell ref="C38:C40"/>
    <mergeCell ref="D38:D40"/>
    <mergeCell ref="B13:B15"/>
    <mergeCell ref="C18:C21"/>
    <mergeCell ref="D18:D21"/>
    <mergeCell ref="B18:B21"/>
    <mergeCell ref="D13:D15"/>
    <mergeCell ref="D34:D37"/>
    <mergeCell ref="C34:C37"/>
    <mergeCell ref="B34:B37"/>
    <mergeCell ref="H1:I1"/>
    <mergeCell ref="C16:C17"/>
    <mergeCell ref="B16:B17"/>
    <mergeCell ref="A41:A44"/>
    <mergeCell ref="B41:B44"/>
    <mergeCell ref="C41:C44"/>
    <mergeCell ref="D41:D44"/>
    <mergeCell ref="A2:I2"/>
    <mergeCell ref="F3:F4"/>
    <mergeCell ref="G3:I3"/>
    <mergeCell ref="A26:A29"/>
    <mergeCell ref="E3:E4"/>
    <mergeCell ref="D26:D29"/>
    <mergeCell ref="C26:C29"/>
    <mergeCell ref="B26:B29"/>
    <mergeCell ref="A3:A4"/>
    <mergeCell ref="A18:A21"/>
    <mergeCell ref="D3:D4"/>
    <mergeCell ref="A9:A12"/>
    <mergeCell ref="B9:B12"/>
    <mergeCell ref="D5:D8"/>
    <mergeCell ref="D9:D12"/>
    <mergeCell ref="B22:B25"/>
    <mergeCell ref="A22:A25"/>
    <mergeCell ref="C9:C12"/>
    <mergeCell ref="A5:A8"/>
    <mergeCell ref="B5:B8"/>
    <mergeCell ref="C5:C8"/>
    <mergeCell ref="B3:B4"/>
    <mergeCell ref="C3:C4"/>
    <mergeCell ref="C13:C15"/>
    <mergeCell ref="A16:A17"/>
    <mergeCell ref="A38:A40"/>
    <mergeCell ref="B38:B40"/>
    <mergeCell ref="A13:A15"/>
    <mergeCell ref="D16:D17"/>
    <mergeCell ref="D30:D33"/>
    <mergeCell ref="C30:C33"/>
    <mergeCell ref="B30:B33"/>
    <mergeCell ref="A30:A33"/>
    <mergeCell ref="D22:D25"/>
    <mergeCell ref="C22:C25"/>
    <mergeCell ref="A34:A37"/>
    <mergeCell ref="A53:D56"/>
    <mergeCell ref="D45:D48"/>
    <mergeCell ref="C45:C48"/>
    <mergeCell ref="B45:B48"/>
    <mergeCell ref="A45:A48"/>
    <mergeCell ref="D49:D52"/>
    <mergeCell ref="C49:C52"/>
    <mergeCell ref="B49:B52"/>
    <mergeCell ref="A49:A52"/>
    <mergeCell ref="A57:A60"/>
    <mergeCell ref="B57:B60"/>
    <mergeCell ref="C57:C60"/>
    <mergeCell ref="D57:D60"/>
    <mergeCell ref="A61:A64"/>
    <mergeCell ref="B61:B64"/>
    <mergeCell ref="C61:C64"/>
    <mergeCell ref="D61:D64"/>
    <mergeCell ref="A65:A68"/>
    <mergeCell ref="B65:B68"/>
    <mergeCell ref="C65:C68"/>
    <mergeCell ref="D65:D68"/>
  </mergeCells>
  <printOptions/>
  <pageMargins left="0.7" right="0.7" top="0.75" bottom="0.75" header="0.3" footer="0.3"/>
  <pageSetup horizontalDpi="180" verticalDpi="18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2016-05-25T04:57:21Z</cp:lastPrinted>
  <dcterms:created xsi:type="dcterms:W3CDTF">2006-09-28T05:33:49Z</dcterms:created>
  <dcterms:modified xsi:type="dcterms:W3CDTF">2016-05-25T05:08:54Z</dcterms:modified>
  <cp:category/>
  <cp:version/>
  <cp:contentType/>
  <cp:contentStatus/>
</cp:coreProperties>
</file>